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65" windowWidth="15600" windowHeight="8385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F5" i="1"/>
  <c r="F4"/>
  <c r="P3" l="1"/>
  <c r="N3"/>
  <c r="F7" l="1"/>
  <c r="F10"/>
  <c r="F20" l="1"/>
  <c r="K9" l="1"/>
  <c r="Y21" l="1"/>
  <c r="Y20"/>
  <c r="Y19"/>
  <c r="P25"/>
  <c r="P21"/>
  <c r="P20"/>
  <c r="P19"/>
  <c r="P16"/>
  <c r="P15"/>
  <c r="P14"/>
  <c r="P10"/>
  <c r="P9"/>
  <c r="P7"/>
  <c r="P6"/>
  <c r="P5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K11"/>
  <c r="K6"/>
  <c r="K5"/>
  <c r="I11"/>
  <c r="I9"/>
  <c r="I6"/>
  <c r="I5"/>
  <c r="F3"/>
  <c r="F6"/>
  <c r="F9"/>
  <c r="F11"/>
  <c r="F12"/>
  <c r="F19"/>
  <c r="F21"/>
  <c r="F22"/>
  <c r="F25"/>
</calcChain>
</file>

<file path=xl/comments1.xml><?xml version="1.0" encoding="utf-8"?>
<comments xmlns="http://schemas.openxmlformats.org/spreadsheetml/2006/main">
  <authors>
    <author>Екатерина Н. Бозырева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Н. Бозырева:</t>
        </r>
        <r>
          <rPr>
            <sz val="9"/>
            <color indexed="81"/>
            <rFont val="Tahoma"/>
            <family val="2"/>
            <charset val="204"/>
          </rPr>
          <t xml:space="preserve">
старый на 12 мес</t>
        </r>
      </text>
    </comment>
  </commentList>
</comments>
</file>

<file path=xl/sharedStrings.xml><?xml version="1.0" encoding="utf-8"?>
<sst xmlns="http://schemas.openxmlformats.org/spreadsheetml/2006/main" count="65" uniqueCount="47">
  <si>
    <t>МО</t>
  </si>
  <si>
    <t>Наименование регулируемой организации</t>
  </si>
  <si>
    <t>Уровень благоустройства</t>
  </si>
  <si>
    <t>Теплоснабжение</t>
  </si>
  <si>
    <t>Горячее водоснабжение</t>
  </si>
  <si>
    <t>Холодное водоснабжение</t>
  </si>
  <si>
    <t>Водоотведение</t>
  </si>
  <si>
    <t>Норматив потребления тепловой энергии на отопление, Гкал/кв.м. общей площади жилых помещений.в мес.</t>
  </si>
  <si>
    <t>Тариф на тепловую энергию, руб./Гкал</t>
  </si>
  <si>
    <t>Размер платы</t>
  </si>
  <si>
    <t>Тариф на горячее водоснабжение (тепловая энергия)</t>
  </si>
  <si>
    <t>Норматив потребления в жилых помещениях м3/чел. в месяц</t>
  </si>
  <si>
    <t xml:space="preserve">Размер платы за горячее водоснабжение (подогрев), руб.чел/месяц </t>
  </si>
  <si>
    <t>Норматив потребления горячей воды на общедомовые нужды, м3/м2 общей площади в месяц</t>
  </si>
  <si>
    <t>Размеры платы (подогрев) на общедомовые нужды, руб./м2  общей площади в месяц</t>
  </si>
  <si>
    <t>Тариф на холодное водоснабжение, руб.куб.м.</t>
  </si>
  <si>
    <t xml:space="preserve">Размер платы за холодное водоснабжение, руб.чел/месяц </t>
  </si>
  <si>
    <t>Норматив потребления на общедомовые нужды, м3/м2 общей площади в месяц</t>
  </si>
  <si>
    <t>Размеры платы на общедомовые нужды, руб./м2  общей площади в месяц</t>
  </si>
  <si>
    <t>норматив на полив приусадебных участков, м3/м2 поливочной площади в месяц</t>
  </si>
  <si>
    <t xml:space="preserve">Размер платы за летний водопровод, руб./м2. поливочной площади в месяц </t>
  </si>
  <si>
    <t>коровы, норматив, м3/гол. в месяц</t>
  </si>
  <si>
    <t>овцы, норматив, м3/гол. в месяц</t>
  </si>
  <si>
    <t>Размер платы за поение скота (коровы), руб./гол. в месяц</t>
  </si>
  <si>
    <t>Размер платы за поение скота (овцы), руб./гол. в месяц</t>
  </si>
  <si>
    <t>Тариф на водоотведение, руб.куб.м.</t>
  </si>
  <si>
    <t>Жилые дома квартирного типа с полным благоустройством (8 мес.)</t>
  </si>
  <si>
    <t>Жилые дома квартирного типа с полным благоустройством</t>
  </si>
  <si>
    <t>Карымское</t>
  </si>
  <si>
    <t>ФГКУ комбинат «Байкал» Управления федерального агентства по государственным резервам по Сибирскому федеральному округу</t>
  </si>
  <si>
    <t>Жилые дома квартирного типа с водопроводом, канализацией и ваннами без горячего водоснабжения</t>
  </si>
  <si>
    <t>Жилые дома квартирного типа, оборудованные водопроводом, канализацией, с водонагревателями или открытым разбором горячей воды из системы отопления (8 мес.)</t>
  </si>
  <si>
    <t>Жилые дома квартирного типа, оборудованные водопроводом, канализацией, с водонагревателями или открытым разбором горячей воды из системы отопления (4 мес.)</t>
  </si>
  <si>
    <t>Неблагоустроенные жилые дома</t>
  </si>
  <si>
    <t>ООО "Тепловик"</t>
  </si>
  <si>
    <t>Жилые дома квартирного типа с полным благоустройством (4 мес.)</t>
  </si>
  <si>
    <t>Жилые дома квартирного типа, оборудованные водопроводом (без ванн), канализацией, с водонагревателями или открытым разбором горячей воды из системы отопления</t>
  </si>
  <si>
    <t>Жилые дома, оборудованные водопроводом, без канализации</t>
  </si>
  <si>
    <t>ИП Шабаев Е.В.</t>
  </si>
  <si>
    <t>ДТВ</t>
  </si>
  <si>
    <t>ДТВ (ул. Ангарская ст. Карымская)</t>
  </si>
  <si>
    <t>ИП Каратуев Ю.М.</t>
  </si>
  <si>
    <t>ИП Плахин К.В.</t>
  </si>
  <si>
    <t>Жилые дома без горячего водоснабжения</t>
  </si>
  <si>
    <t>ГКУ "Центр МТО"</t>
  </si>
  <si>
    <t>ООО "Забайкальская теплоснабжающая организация"</t>
  </si>
  <si>
    <t>ООО "Коммунальник +"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</si>
</sst>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 readingOrder="1"/>
    </xf>
    <xf numFmtId="0" fontId="3" fillId="2" borderId="1" xfId="0" applyFont="1" applyFill="1" applyBorder="1" applyAlignment="1">
      <alignment horizontal="center" vertical="center" textRotation="90" wrapText="1" readingOrder="1"/>
    </xf>
    <xf numFmtId="0" fontId="1" fillId="2" borderId="1" xfId="0" applyFont="1" applyFill="1" applyBorder="1" applyAlignment="1">
      <alignment horizontal="center" vertical="center" textRotation="90" wrapText="1" readingOrder="1"/>
    </xf>
    <xf numFmtId="2" fontId="1" fillId="2" borderId="1" xfId="0" applyNumberFormat="1" applyFont="1" applyFill="1" applyBorder="1" applyAlignment="1">
      <alignment horizontal="center" vertical="center" textRotation="90" wrapText="1" readingOrder="1"/>
    </xf>
    <xf numFmtId="0" fontId="4" fillId="2" borderId="1" xfId="0" applyFont="1" applyFill="1" applyBorder="1" applyAlignment="1">
      <alignment horizontal="center" vertical="center" textRotation="90" wrapText="1" readingOrder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topLeftCell="A7" zoomScale="80" zoomScaleNormal="80" workbookViewId="0">
      <selection activeCell="A26" sqref="A26:A35"/>
    </sheetView>
  </sheetViews>
  <sheetFormatPr defaultRowHeight="15"/>
  <cols>
    <col min="1" max="2" width="23.85546875" customWidth="1"/>
    <col min="3" max="3" width="40.5703125" customWidth="1"/>
  </cols>
  <sheetData>
    <row r="1" spans="1:25" ht="15" customHeight="1">
      <c r="A1" s="32" t="s">
        <v>0</v>
      </c>
      <c r="B1" s="32" t="s">
        <v>1</v>
      </c>
      <c r="C1" s="36" t="s">
        <v>2</v>
      </c>
      <c r="D1" s="33" t="s">
        <v>3</v>
      </c>
      <c r="E1" s="33"/>
      <c r="F1" s="33"/>
      <c r="G1" s="33" t="s">
        <v>4</v>
      </c>
      <c r="H1" s="33"/>
      <c r="I1" s="33"/>
      <c r="J1" s="33"/>
      <c r="K1" s="33"/>
      <c r="L1" s="34" t="s">
        <v>5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3" t="s">
        <v>6</v>
      </c>
      <c r="X1" s="33"/>
      <c r="Y1" s="33"/>
    </row>
    <row r="2" spans="1:25" ht="179.25">
      <c r="A2" s="32"/>
      <c r="B2" s="32"/>
      <c r="C2" s="37"/>
      <c r="D2" s="1" t="s">
        <v>7</v>
      </c>
      <c r="E2" s="1" t="s">
        <v>8</v>
      </c>
      <c r="F2" s="2" t="s">
        <v>9</v>
      </c>
      <c r="G2" s="1" t="s">
        <v>10</v>
      </c>
      <c r="H2" s="1" t="s">
        <v>11</v>
      </c>
      <c r="I2" s="3" t="s">
        <v>12</v>
      </c>
      <c r="J2" s="1" t="s">
        <v>13</v>
      </c>
      <c r="K2" s="3" t="s">
        <v>14</v>
      </c>
      <c r="L2" s="1" t="s">
        <v>15</v>
      </c>
      <c r="M2" s="1" t="s">
        <v>11</v>
      </c>
      <c r="N2" s="3" t="s">
        <v>16</v>
      </c>
      <c r="O2" s="1" t="s">
        <v>17</v>
      </c>
      <c r="P2" s="4" t="s">
        <v>18</v>
      </c>
      <c r="Q2" s="5" t="s">
        <v>19</v>
      </c>
      <c r="R2" s="3" t="s">
        <v>20</v>
      </c>
      <c r="S2" s="1" t="s">
        <v>21</v>
      </c>
      <c r="T2" s="1" t="s">
        <v>22</v>
      </c>
      <c r="U2" s="3" t="s">
        <v>23</v>
      </c>
      <c r="V2" s="3" t="s">
        <v>24</v>
      </c>
      <c r="W2" s="1" t="s">
        <v>25</v>
      </c>
      <c r="X2" s="1" t="s">
        <v>11</v>
      </c>
      <c r="Y2" s="3" t="s">
        <v>16</v>
      </c>
    </row>
    <row r="3" spans="1:25" ht="76.5">
      <c r="A3" s="31" t="s">
        <v>28</v>
      </c>
      <c r="B3" s="6" t="s">
        <v>29</v>
      </c>
      <c r="C3" s="6" t="s">
        <v>30</v>
      </c>
      <c r="D3" s="19"/>
      <c r="E3" s="10"/>
      <c r="F3" s="13">
        <f t="shared" ref="F3:F7" si="0">E3*D3</f>
        <v>0</v>
      </c>
      <c r="G3" s="12">
        <v>0</v>
      </c>
      <c r="H3" s="12">
        <v>0</v>
      </c>
      <c r="I3" s="13">
        <v>0</v>
      </c>
      <c r="J3" s="12">
        <v>0</v>
      </c>
      <c r="K3" s="13">
        <v>0</v>
      </c>
      <c r="L3" s="10">
        <v>18.291026842460344</v>
      </c>
      <c r="M3" s="10">
        <v>4.04</v>
      </c>
      <c r="N3" s="8">
        <f>M3*L3</f>
        <v>73.895748443539787</v>
      </c>
      <c r="O3" s="10">
        <v>2.8000000000000001E-2</v>
      </c>
      <c r="P3" s="8">
        <f>O3*L3</f>
        <v>0.51214875158888962</v>
      </c>
      <c r="Q3" s="12">
        <v>0</v>
      </c>
      <c r="R3" s="13">
        <v>0</v>
      </c>
      <c r="S3" s="12">
        <v>0</v>
      </c>
      <c r="T3" s="12">
        <v>0</v>
      </c>
      <c r="U3" s="13">
        <v>0</v>
      </c>
      <c r="V3" s="13">
        <v>0</v>
      </c>
      <c r="W3" s="12">
        <v>0</v>
      </c>
      <c r="X3" s="12">
        <v>0</v>
      </c>
      <c r="Y3" s="13">
        <v>0</v>
      </c>
    </row>
    <row r="4" spans="1:25" s="25" customFormat="1" ht="41.25" customHeight="1">
      <c r="A4" s="31"/>
      <c r="B4" s="26" t="s">
        <v>45</v>
      </c>
      <c r="C4" s="9" t="s">
        <v>27</v>
      </c>
      <c r="D4" s="19">
        <v>2.8299999999999999E-2</v>
      </c>
      <c r="E4" s="10">
        <v>2038.78</v>
      </c>
      <c r="F4" s="11">
        <f>D4*E4</f>
        <v>57.697474</v>
      </c>
      <c r="G4" s="12"/>
      <c r="H4" s="12"/>
      <c r="I4" s="13"/>
      <c r="J4" s="12"/>
      <c r="K4" s="13"/>
      <c r="L4" s="10"/>
      <c r="M4" s="10"/>
      <c r="N4" s="11"/>
      <c r="O4" s="10"/>
      <c r="P4" s="11"/>
      <c r="Q4" s="12"/>
      <c r="R4" s="13"/>
      <c r="S4" s="12"/>
      <c r="T4" s="12"/>
      <c r="U4" s="13"/>
      <c r="V4" s="13"/>
      <c r="W4" s="12"/>
      <c r="X4" s="12"/>
      <c r="Y4" s="13"/>
    </row>
    <row r="5" spans="1:25" s="25" customFormat="1" ht="25.5">
      <c r="A5" s="31"/>
      <c r="B5" s="38" t="s">
        <v>46</v>
      </c>
      <c r="C5" s="9" t="s">
        <v>27</v>
      </c>
      <c r="D5" s="19">
        <v>2.8299999999999999E-2</v>
      </c>
      <c r="E5" s="10">
        <v>2202.0988072444579</v>
      </c>
      <c r="F5" s="11">
        <f>E5*D5</f>
        <v>62.319396245018154</v>
      </c>
      <c r="G5" s="10">
        <v>111.28740709023901</v>
      </c>
      <c r="H5" s="10">
        <v>3.26</v>
      </c>
      <c r="I5" s="11">
        <f t="shared" ref="I5:I6" si="1">H5*G5</f>
        <v>362.79694711417915</v>
      </c>
      <c r="J5" s="10">
        <v>1.7000000000000001E-2</v>
      </c>
      <c r="K5" s="11">
        <f t="shared" ref="K5:K6" si="2">J5*G5</f>
        <v>1.8918859205340635</v>
      </c>
      <c r="L5" s="10">
        <v>39.290575700000005</v>
      </c>
      <c r="M5" s="10">
        <v>8.14</v>
      </c>
      <c r="N5" s="11">
        <f>M5*L5</f>
        <v>319.82528619800007</v>
      </c>
      <c r="O5" s="10">
        <v>4.4999999999999998E-2</v>
      </c>
      <c r="P5" s="11">
        <f>O5*L5</f>
        <v>1.7680759065000002</v>
      </c>
      <c r="Q5" s="12">
        <v>0</v>
      </c>
      <c r="R5" s="13">
        <v>0</v>
      </c>
      <c r="S5" s="12">
        <v>0</v>
      </c>
      <c r="T5" s="12">
        <v>0</v>
      </c>
      <c r="U5" s="13">
        <v>0</v>
      </c>
      <c r="V5" s="13">
        <v>0</v>
      </c>
      <c r="W5" s="12">
        <v>0</v>
      </c>
      <c r="X5" s="12">
        <v>0</v>
      </c>
      <c r="Y5" s="13">
        <v>0</v>
      </c>
    </row>
    <row r="6" spans="1:25" s="25" customFormat="1" ht="58.5" customHeight="1">
      <c r="A6" s="31"/>
      <c r="B6" s="39"/>
      <c r="C6" s="9" t="s">
        <v>31</v>
      </c>
      <c r="D6" s="19">
        <v>2.8299999999999999E-2</v>
      </c>
      <c r="E6" s="10">
        <v>2202.0988072444579</v>
      </c>
      <c r="F6" s="11">
        <f t="shared" si="0"/>
        <v>62.319396245018154</v>
      </c>
      <c r="G6" s="10">
        <v>111.28740709023901</v>
      </c>
      <c r="H6" s="10">
        <v>1.01</v>
      </c>
      <c r="I6" s="11">
        <f t="shared" si="1"/>
        <v>112.40028116114141</v>
      </c>
      <c r="J6" s="10">
        <v>1.0169999999999999</v>
      </c>
      <c r="K6" s="11">
        <f t="shared" si="2"/>
        <v>113.17929301077307</v>
      </c>
      <c r="L6" s="10">
        <v>39.290575700000005</v>
      </c>
      <c r="M6" s="10">
        <v>5.05</v>
      </c>
      <c r="N6" s="11">
        <f>M6*L6</f>
        <v>198.41740728500002</v>
      </c>
      <c r="O6" s="10">
        <v>4.4999999999999998E-2</v>
      </c>
      <c r="P6" s="11">
        <f>O6*L6</f>
        <v>1.7680759065000002</v>
      </c>
      <c r="Q6" s="12">
        <v>0</v>
      </c>
      <c r="R6" s="13">
        <v>0</v>
      </c>
      <c r="S6" s="12">
        <v>0</v>
      </c>
      <c r="T6" s="12">
        <v>0</v>
      </c>
      <c r="U6" s="13">
        <v>0</v>
      </c>
      <c r="V6" s="13">
        <v>0</v>
      </c>
      <c r="W6" s="12">
        <v>0</v>
      </c>
      <c r="X6" s="12">
        <v>0</v>
      </c>
      <c r="Y6" s="13">
        <v>0</v>
      </c>
    </row>
    <row r="7" spans="1:25" s="25" customFormat="1" ht="54" customHeight="1">
      <c r="A7" s="31"/>
      <c r="B7" s="39"/>
      <c r="C7" s="9" t="s">
        <v>32</v>
      </c>
      <c r="D7" s="19">
        <v>2.8299999999999999E-2</v>
      </c>
      <c r="E7" s="10">
        <v>2202.0988072444579</v>
      </c>
      <c r="F7" s="11">
        <f t="shared" si="0"/>
        <v>62.319396245018154</v>
      </c>
      <c r="G7" s="12">
        <v>0</v>
      </c>
      <c r="H7" s="12">
        <v>0</v>
      </c>
      <c r="I7" s="11"/>
      <c r="J7" s="12">
        <v>0</v>
      </c>
      <c r="K7" s="11"/>
      <c r="L7" s="10">
        <v>39.290575700000005</v>
      </c>
      <c r="M7" s="10">
        <v>4.04</v>
      </c>
      <c r="N7" s="11">
        <f t="shared" ref="N7:N10" si="3">M7*L7</f>
        <v>158.73392582800003</v>
      </c>
      <c r="O7" s="10">
        <v>2.8000000000000001E-2</v>
      </c>
      <c r="P7" s="11">
        <f>O7*L7</f>
        <v>1.1001361196000001</v>
      </c>
      <c r="Q7" s="10"/>
      <c r="R7" s="13">
        <v>0</v>
      </c>
      <c r="S7" s="12">
        <v>0</v>
      </c>
      <c r="T7" s="12">
        <v>0</v>
      </c>
      <c r="U7" s="13">
        <v>0</v>
      </c>
      <c r="V7" s="13">
        <v>0</v>
      </c>
      <c r="W7" s="12">
        <v>0</v>
      </c>
      <c r="X7" s="12">
        <v>0</v>
      </c>
      <c r="Y7" s="13">
        <v>0</v>
      </c>
    </row>
    <row r="8" spans="1:25" s="25" customFormat="1">
      <c r="A8" s="31"/>
      <c r="B8" s="40"/>
      <c r="C8" s="9" t="s">
        <v>33</v>
      </c>
      <c r="D8" s="20">
        <v>0</v>
      </c>
      <c r="E8" s="12">
        <v>0</v>
      </c>
      <c r="F8" s="13">
        <v>0</v>
      </c>
      <c r="G8" s="12">
        <v>0</v>
      </c>
      <c r="H8" s="12">
        <v>0</v>
      </c>
      <c r="I8" s="11"/>
      <c r="J8" s="12">
        <v>0</v>
      </c>
      <c r="K8" s="11"/>
      <c r="L8" s="10">
        <v>39.290575700000005</v>
      </c>
      <c r="M8" s="10">
        <v>0.91</v>
      </c>
      <c r="N8" s="11">
        <f t="shared" si="3"/>
        <v>35.754423887000009</v>
      </c>
      <c r="O8" s="10"/>
      <c r="P8" s="11"/>
      <c r="Q8" s="10">
        <v>5.6000000000000001E-2</v>
      </c>
      <c r="R8" s="11">
        <v>2.1361866400000005</v>
      </c>
      <c r="S8" s="12">
        <v>0</v>
      </c>
      <c r="T8" s="12">
        <v>0</v>
      </c>
      <c r="U8" s="13">
        <v>0</v>
      </c>
      <c r="V8" s="13">
        <v>0</v>
      </c>
      <c r="W8" s="12">
        <v>0</v>
      </c>
      <c r="X8" s="12">
        <v>0</v>
      </c>
      <c r="Y8" s="13">
        <v>0</v>
      </c>
    </row>
    <row r="9" spans="1:25" s="25" customFormat="1" ht="25.5">
      <c r="A9" s="31"/>
      <c r="B9" s="28" t="s">
        <v>34</v>
      </c>
      <c r="C9" s="9" t="s">
        <v>26</v>
      </c>
      <c r="D9" s="19">
        <v>2.8299999999999999E-2</v>
      </c>
      <c r="E9" s="10">
        <v>2156.0812497520492</v>
      </c>
      <c r="F9" s="11">
        <f>E9*D9</f>
        <v>61.017099367982986</v>
      </c>
      <c r="G9" s="10">
        <v>108.96181904800015</v>
      </c>
      <c r="H9" s="10">
        <v>3.26</v>
      </c>
      <c r="I9" s="11">
        <f>H9*G9</f>
        <v>355.21553009648045</v>
      </c>
      <c r="J9" s="10">
        <v>1.6999999999999998E-2</v>
      </c>
      <c r="K9" s="11">
        <f>J9*G9</f>
        <v>1.8523509238160023</v>
      </c>
      <c r="L9" s="10">
        <v>37.592100000000002</v>
      </c>
      <c r="M9" s="10">
        <v>8.14</v>
      </c>
      <c r="N9" s="11">
        <f t="shared" si="3"/>
        <v>305.99969400000003</v>
      </c>
      <c r="O9" s="10">
        <v>4.4999999999999998E-2</v>
      </c>
      <c r="P9" s="11">
        <f t="shared" ref="P9:P10" si="4">O9*L9</f>
        <v>1.6916445</v>
      </c>
      <c r="Q9" s="12">
        <v>0</v>
      </c>
      <c r="R9" s="13">
        <v>0</v>
      </c>
      <c r="S9" s="12">
        <v>0</v>
      </c>
      <c r="T9" s="12">
        <v>0</v>
      </c>
      <c r="U9" s="13">
        <v>0</v>
      </c>
      <c r="V9" s="13">
        <v>0</v>
      </c>
      <c r="W9" s="12">
        <v>0</v>
      </c>
      <c r="X9" s="12">
        <v>0</v>
      </c>
      <c r="Y9" s="13">
        <v>0</v>
      </c>
    </row>
    <row r="10" spans="1:25" ht="25.5">
      <c r="A10" s="31"/>
      <c r="B10" s="30"/>
      <c r="C10" s="6" t="s">
        <v>35</v>
      </c>
      <c r="D10" s="19">
        <v>2.8299999999999999E-2</v>
      </c>
      <c r="E10" s="10">
        <v>2156.0812497520492</v>
      </c>
      <c r="F10" s="11">
        <f>E10*D10</f>
        <v>61.017099367982986</v>
      </c>
      <c r="G10" s="12">
        <v>0</v>
      </c>
      <c r="H10" s="12">
        <v>0</v>
      </c>
      <c r="I10" s="13">
        <v>0</v>
      </c>
      <c r="J10" s="12">
        <v>0</v>
      </c>
      <c r="K10" s="11"/>
      <c r="L10" s="10">
        <v>37.592100000000002</v>
      </c>
      <c r="M10" s="7">
        <v>4.88</v>
      </c>
      <c r="N10" s="8">
        <f t="shared" si="3"/>
        <v>183.44944800000002</v>
      </c>
      <c r="O10" s="10">
        <v>2.8000000000000001E-2</v>
      </c>
      <c r="P10" s="8">
        <f t="shared" si="4"/>
        <v>1.0525788</v>
      </c>
      <c r="Q10" s="12">
        <v>0</v>
      </c>
      <c r="R10" s="13">
        <v>0</v>
      </c>
      <c r="S10" s="12">
        <v>0</v>
      </c>
      <c r="T10" s="12">
        <v>0</v>
      </c>
      <c r="U10" s="13">
        <v>0</v>
      </c>
      <c r="V10" s="13">
        <v>0</v>
      </c>
      <c r="W10" s="12">
        <v>0</v>
      </c>
      <c r="X10" s="12">
        <v>0</v>
      </c>
      <c r="Y10" s="13">
        <v>0</v>
      </c>
    </row>
    <row r="11" spans="1:25" ht="69.75" customHeight="1">
      <c r="A11" s="31"/>
      <c r="B11" s="30"/>
      <c r="C11" s="6" t="s">
        <v>36</v>
      </c>
      <c r="D11" s="19">
        <v>2.8299999999999999E-2</v>
      </c>
      <c r="E11" s="10">
        <v>2156.0812497520492</v>
      </c>
      <c r="F11" s="11">
        <f>E11*D11</f>
        <v>61.017099367982986</v>
      </c>
      <c r="G11" s="10">
        <v>108.96181904800015</v>
      </c>
      <c r="H11" s="10">
        <v>1.0099999999999998</v>
      </c>
      <c r="I11" s="8">
        <f>H11*G11</f>
        <v>110.05143723848013</v>
      </c>
      <c r="J11" s="10">
        <v>1.6999999999999998E-2</v>
      </c>
      <c r="K11" s="8">
        <f>J11*G11</f>
        <v>1.8523509238160023</v>
      </c>
      <c r="L11" s="10">
        <v>37.592100000000002</v>
      </c>
      <c r="M11" s="7">
        <v>4.04</v>
      </c>
      <c r="N11" s="8">
        <f>M11*L11</f>
        <v>151.872084</v>
      </c>
      <c r="O11" s="12">
        <v>0</v>
      </c>
      <c r="P11" s="11"/>
      <c r="Q11" s="12">
        <v>0</v>
      </c>
      <c r="R11" s="13">
        <v>0</v>
      </c>
      <c r="S11" s="12">
        <v>0</v>
      </c>
      <c r="T11" s="12">
        <v>0</v>
      </c>
      <c r="U11" s="13">
        <v>0</v>
      </c>
      <c r="V11" s="13">
        <v>0</v>
      </c>
      <c r="W11" s="12">
        <v>0</v>
      </c>
      <c r="X11" s="12">
        <v>0</v>
      </c>
      <c r="Y11" s="13">
        <v>0</v>
      </c>
    </row>
    <row r="12" spans="1:25" ht="25.5">
      <c r="A12" s="31"/>
      <c r="B12" s="30"/>
      <c r="C12" s="6" t="s">
        <v>37</v>
      </c>
      <c r="D12" s="19">
        <v>2.8299999999999999E-2</v>
      </c>
      <c r="E12" s="10">
        <v>2156.0812497520492</v>
      </c>
      <c r="F12" s="11">
        <f>E12*D12</f>
        <v>61.017099367982986</v>
      </c>
      <c r="G12" s="12">
        <v>0</v>
      </c>
      <c r="H12" s="12">
        <v>0</v>
      </c>
      <c r="I12" s="13">
        <v>0</v>
      </c>
      <c r="J12" s="12">
        <v>0</v>
      </c>
      <c r="K12" s="11"/>
      <c r="L12" s="10">
        <v>37.592100000000002</v>
      </c>
      <c r="M12" s="7">
        <v>1.28</v>
      </c>
      <c r="N12" s="8">
        <f t="shared" ref="N12:N25" si="5">M12*L12</f>
        <v>48.117888000000001</v>
      </c>
      <c r="O12" s="12">
        <v>0</v>
      </c>
      <c r="P12" s="11"/>
      <c r="Q12" s="12">
        <v>0</v>
      </c>
      <c r="R12" s="13">
        <v>0</v>
      </c>
      <c r="S12" s="12">
        <v>0</v>
      </c>
      <c r="T12" s="12">
        <v>0</v>
      </c>
      <c r="U12" s="13">
        <v>0</v>
      </c>
      <c r="V12" s="13">
        <v>0</v>
      </c>
      <c r="W12" s="12">
        <v>0</v>
      </c>
      <c r="X12" s="12">
        <v>0</v>
      </c>
      <c r="Y12" s="13">
        <v>0</v>
      </c>
    </row>
    <row r="13" spans="1:25">
      <c r="A13" s="31"/>
      <c r="B13" s="29"/>
      <c r="C13" s="6" t="s">
        <v>33</v>
      </c>
      <c r="D13" s="17">
        <v>0</v>
      </c>
      <c r="E13" s="12">
        <v>0</v>
      </c>
      <c r="F13" s="13">
        <v>0</v>
      </c>
      <c r="G13" s="12">
        <v>0</v>
      </c>
      <c r="H13" s="12">
        <v>0</v>
      </c>
      <c r="I13" s="13">
        <v>0</v>
      </c>
      <c r="J13" s="12">
        <v>0</v>
      </c>
      <c r="K13" s="11"/>
      <c r="L13" s="10">
        <v>37.592100000000002</v>
      </c>
      <c r="M13" s="7">
        <v>0.91</v>
      </c>
      <c r="N13" s="8">
        <f t="shared" si="5"/>
        <v>34.208811000000004</v>
      </c>
      <c r="O13" s="12">
        <v>0</v>
      </c>
      <c r="P13" s="11"/>
      <c r="Q13" s="12">
        <v>0</v>
      </c>
      <c r="R13" s="13">
        <v>0</v>
      </c>
      <c r="S13" s="12">
        <v>0</v>
      </c>
      <c r="T13" s="12">
        <v>0</v>
      </c>
      <c r="U13" s="13">
        <v>0</v>
      </c>
      <c r="V13" s="13">
        <v>0</v>
      </c>
      <c r="W13" s="12">
        <v>0</v>
      </c>
      <c r="X13" s="12">
        <v>0</v>
      </c>
      <c r="Y13" s="13">
        <v>0</v>
      </c>
    </row>
    <row r="14" spans="1:25" ht="25.5">
      <c r="A14" s="31"/>
      <c r="B14" s="28" t="s">
        <v>38</v>
      </c>
      <c r="C14" s="6" t="s">
        <v>26</v>
      </c>
      <c r="D14" s="16">
        <v>0</v>
      </c>
      <c r="E14" s="12">
        <v>0</v>
      </c>
      <c r="F14" s="13">
        <v>0</v>
      </c>
      <c r="G14" s="12">
        <v>0</v>
      </c>
      <c r="H14" s="12">
        <v>0</v>
      </c>
      <c r="I14" s="13">
        <v>0</v>
      </c>
      <c r="J14" s="12">
        <v>0</v>
      </c>
      <c r="K14" s="13">
        <v>0</v>
      </c>
      <c r="L14" s="10">
        <v>34.099395067036049</v>
      </c>
      <c r="M14" s="10">
        <v>8.14</v>
      </c>
      <c r="N14" s="8">
        <f t="shared" si="5"/>
        <v>277.56907584567347</v>
      </c>
      <c r="O14" s="10">
        <v>4.4999999999999998E-2</v>
      </c>
      <c r="P14" s="8">
        <f t="shared" ref="P14:P16" si="6">O14*L14</f>
        <v>1.5344727780166221</v>
      </c>
      <c r="Q14" s="12">
        <v>0</v>
      </c>
      <c r="R14" s="13">
        <v>0</v>
      </c>
      <c r="S14" s="12">
        <v>0</v>
      </c>
      <c r="T14" s="12">
        <v>0</v>
      </c>
      <c r="U14" s="13">
        <v>0</v>
      </c>
      <c r="V14" s="13">
        <v>0</v>
      </c>
      <c r="W14" s="12">
        <v>0</v>
      </c>
      <c r="X14" s="12">
        <v>0</v>
      </c>
      <c r="Y14" s="13">
        <v>0</v>
      </c>
    </row>
    <row r="15" spans="1:25" ht="25.5">
      <c r="A15" s="31"/>
      <c r="B15" s="30"/>
      <c r="C15" s="6" t="s">
        <v>35</v>
      </c>
      <c r="D15" s="16">
        <v>0</v>
      </c>
      <c r="E15" s="12">
        <v>0</v>
      </c>
      <c r="F15" s="13">
        <v>0</v>
      </c>
      <c r="G15" s="12">
        <v>0</v>
      </c>
      <c r="H15" s="12">
        <v>0</v>
      </c>
      <c r="I15" s="13">
        <v>0</v>
      </c>
      <c r="J15" s="12">
        <v>0</v>
      </c>
      <c r="K15" s="13">
        <v>0</v>
      </c>
      <c r="L15" s="10">
        <v>34.099395067036049</v>
      </c>
      <c r="M15" s="10">
        <v>4.88</v>
      </c>
      <c r="N15" s="8">
        <f t="shared" si="5"/>
        <v>166.40504792713591</v>
      </c>
      <c r="O15" s="10">
        <v>2.8000000000000001E-2</v>
      </c>
      <c r="P15" s="8">
        <f t="shared" si="6"/>
        <v>0.95478306187700934</v>
      </c>
      <c r="Q15" s="12">
        <v>0</v>
      </c>
      <c r="R15" s="13">
        <v>0</v>
      </c>
      <c r="S15" s="12">
        <v>0</v>
      </c>
      <c r="T15" s="12">
        <v>0</v>
      </c>
      <c r="U15" s="13">
        <v>0</v>
      </c>
      <c r="V15" s="13">
        <v>0</v>
      </c>
      <c r="W15" s="12">
        <v>0</v>
      </c>
      <c r="X15" s="12">
        <v>0</v>
      </c>
      <c r="Y15" s="13">
        <v>0</v>
      </c>
    </row>
    <row r="16" spans="1:25" ht="38.25">
      <c r="A16" s="31"/>
      <c r="B16" s="30"/>
      <c r="C16" s="6" t="s">
        <v>30</v>
      </c>
      <c r="D16" s="16">
        <v>0</v>
      </c>
      <c r="E16" s="12">
        <v>0</v>
      </c>
      <c r="F16" s="13">
        <v>0</v>
      </c>
      <c r="G16" s="12">
        <v>0</v>
      </c>
      <c r="H16" s="12">
        <v>0</v>
      </c>
      <c r="I16" s="13">
        <v>0</v>
      </c>
      <c r="J16" s="12">
        <v>0</v>
      </c>
      <c r="K16" s="13">
        <v>0</v>
      </c>
      <c r="L16" s="10">
        <v>34.099395067036049</v>
      </c>
      <c r="M16" s="10">
        <v>4.04</v>
      </c>
      <c r="N16" s="8">
        <f t="shared" si="5"/>
        <v>137.76155607082563</v>
      </c>
      <c r="O16" s="10">
        <v>2.8000000000000001E-2</v>
      </c>
      <c r="P16" s="8">
        <f t="shared" si="6"/>
        <v>0.95478306187700934</v>
      </c>
      <c r="Q16" s="12">
        <v>0</v>
      </c>
      <c r="R16" s="13">
        <v>0</v>
      </c>
      <c r="S16" s="12">
        <v>0</v>
      </c>
      <c r="T16" s="12">
        <v>0</v>
      </c>
      <c r="U16" s="13">
        <v>0</v>
      </c>
      <c r="V16" s="13">
        <v>0</v>
      </c>
      <c r="W16" s="12">
        <v>0</v>
      </c>
      <c r="X16" s="12">
        <v>0</v>
      </c>
      <c r="Y16" s="13">
        <v>0</v>
      </c>
    </row>
    <row r="17" spans="1:25">
      <c r="A17" s="31"/>
      <c r="B17" s="29"/>
      <c r="C17" s="6" t="s">
        <v>33</v>
      </c>
      <c r="D17" s="16">
        <v>0</v>
      </c>
      <c r="E17" s="12">
        <v>0</v>
      </c>
      <c r="F17" s="13">
        <v>0</v>
      </c>
      <c r="G17" s="12">
        <v>0</v>
      </c>
      <c r="H17" s="12">
        <v>0</v>
      </c>
      <c r="I17" s="13">
        <v>0</v>
      </c>
      <c r="J17" s="12">
        <v>0</v>
      </c>
      <c r="K17" s="13">
        <v>0</v>
      </c>
      <c r="L17" s="10">
        <v>34.099395067036049</v>
      </c>
      <c r="M17" s="10">
        <v>0.91</v>
      </c>
      <c r="N17" s="8">
        <f t="shared" si="5"/>
        <v>31.030449511002807</v>
      </c>
      <c r="O17" s="10"/>
      <c r="P17" s="11"/>
      <c r="Q17" s="12">
        <v>0</v>
      </c>
      <c r="R17" s="13">
        <v>0</v>
      </c>
      <c r="S17" s="12">
        <v>0</v>
      </c>
      <c r="T17" s="12">
        <v>0</v>
      </c>
      <c r="U17" s="13">
        <v>0</v>
      </c>
      <c r="V17" s="13">
        <v>0</v>
      </c>
      <c r="W17" s="12">
        <v>0</v>
      </c>
      <c r="X17" s="12">
        <v>0</v>
      </c>
      <c r="Y17" s="13">
        <v>0</v>
      </c>
    </row>
    <row r="18" spans="1:25" ht="25.5">
      <c r="A18" s="31"/>
      <c r="B18" s="21" t="s">
        <v>44</v>
      </c>
      <c r="C18" s="6" t="s">
        <v>37</v>
      </c>
      <c r="D18" s="6"/>
      <c r="E18" s="7"/>
      <c r="F18" s="11"/>
      <c r="G18" s="14">
        <v>0</v>
      </c>
      <c r="H18" s="14">
        <v>0</v>
      </c>
      <c r="I18" s="15">
        <v>0</v>
      </c>
      <c r="J18" s="14">
        <v>0</v>
      </c>
      <c r="K18" s="15">
        <v>0</v>
      </c>
      <c r="L18" s="7">
        <v>42.142773606124663</v>
      </c>
      <c r="M18" s="7">
        <v>1.28</v>
      </c>
      <c r="N18" s="8">
        <f t="shared" si="5"/>
        <v>53.942750215839567</v>
      </c>
      <c r="O18" s="14">
        <v>0</v>
      </c>
      <c r="P18" s="15">
        <v>0</v>
      </c>
      <c r="Q18" s="14">
        <v>0</v>
      </c>
      <c r="R18" s="15">
        <v>0</v>
      </c>
      <c r="S18" s="14">
        <v>0</v>
      </c>
      <c r="T18" s="14">
        <v>0</v>
      </c>
      <c r="U18" s="15">
        <v>0</v>
      </c>
      <c r="V18" s="15">
        <v>0</v>
      </c>
      <c r="W18" s="14">
        <v>0</v>
      </c>
      <c r="X18" s="14">
        <v>0</v>
      </c>
      <c r="Y18" s="15">
        <v>0</v>
      </c>
    </row>
    <row r="19" spans="1:25" s="23" customFormat="1" ht="25.5">
      <c r="A19" s="31"/>
      <c r="B19" s="22" t="s">
        <v>39</v>
      </c>
      <c r="C19" s="22" t="s">
        <v>26</v>
      </c>
      <c r="D19" s="22">
        <v>2.8299999999999999E-2</v>
      </c>
      <c r="E19" s="7">
        <v>3032.3921468960593</v>
      </c>
      <c r="F19" s="8">
        <f>E19*D19</f>
        <v>85.816697757158479</v>
      </c>
      <c r="G19" s="14">
        <v>0</v>
      </c>
      <c r="H19" s="14">
        <v>0</v>
      </c>
      <c r="I19" s="15">
        <v>0</v>
      </c>
      <c r="J19" s="14">
        <v>0</v>
      </c>
      <c r="K19" s="15">
        <v>0</v>
      </c>
      <c r="L19" s="7">
        <v>40.641842999999994</v>
      </c>
      <c r="M19" s="7">
        <v>8.14</v>
      </c>
      <c r="N19" s="8">
        <f t="shared" si="5"/>
        <v>330.82460201999999</v>
      </c>
      <c r="O19" s="7">
        <v>4.4999999999999998E-2</v>
      </c>
      <c r="P19" s="8">
        <f t="shared" ref="P19:P21" si="7">O19*L19</f>
        <v>1.8288829349999998</v>
      </c>
      <c r="Q19" s="14">
        <v>0</v>
      </c>
      <c r="R19" s="15">
        <v>0</v>
      </c>
      <c r="S19" s="7"/>
      <c r="T19" s="7"/>
      <c r="U19" s="15">
        <v>0</v>
      </c>
      <c r="V19" s="15">
        <v>0</v>
      </c>
      <c r="W19" s="7">
        <v>40.803081333780661</v>
      </c>
      <c r="X19" s="7">
        <v>8.14</v>
      </c>
      <c r="Y19" s="8">
        <f>X19*W19</f>
        <v>332.13708205697458</v>
      </c>
    </row>
    <row r="20" spans="1:25" s="23" customFormat="1" ht="25.5">
      <c r="A20" s="31"/>
      <c r="B20" s="22" t="s">
        <v>39</v>
      </c>
      <c r="C20" s="22" t="s">
        <v>35</v>
      </c>
      <c r="D20" s="24">
        <v>2.8299999999999999E-2</v>
      </c>
      <c r="E20" s="7">
        <v>3032.3921468960593</v>
      </c>
      <c r="F20" s="8">
        <f>E20*D20</f>
        <v>85.816697757158479</v>
      </c>
      <c r="G20" s="14"/>
      <c r="H20" s="14"/>
      <c r="I20" s="15"/>
      <c r="J20" s="14"/>
      <c r="K20" s="15"/>
      <c r="L20" s="7">
        <v>40.641842999999994</v>
      </c>
      <c r="M20" s="7">
        <v>4.88</v>
      </c>
      <c r="N20" s="8">
        <f t="shared" si="5"/>
        <v>198.33219383999997</v>
      </c>
      <c r="O20" s="7">
        <v>2.8000000000000001E-2</v>
      </c>
      <c r="P20" s="8">
        <f t="shared" si="7"/>
        <v>1.1379716039999999</v>
      </c>
      <c r="Q20" s="14"/>
      <c r="R20" s="15"/>
      <c r="S20" s="7"/>
      <c r="T20" s="7"/>
      <c r="U20" s="15"/>
      <c r="V20" s="15"/>
      <c r="W20" s="7">
        <v>40.803081333780661</v>
      </c>
      <c r="X20" s="7">
        <v>4.88</v>
      </c>
      <c r="Y20" s="8">
        <f>X20*W20</f>
        <v>199.11903690884961</v>
      </c>
    </row>
    <row r="21" spans="1:25" s="23" customFormat="1" ht="38.25">
      <c r="A21" s="31"/>
      <c r="B21" s="22" t="s">
        <v>40</v>
      </c>
      <c r="C21" s="22" t="s">
        <v>30</v>
      </c>
      <c r="D21" s="22">
        <v>2.8299999999999999E-2</v>
      </c>
      <c r="E21" s="7">
        <v>2145.735370434621</v>
      </c>
      <c r="F21" s="8">
        <f>E21*D21</f>
        <v>60.724310983299773</v>
      </c>
      <c r="G21" s="14">
        <v>0</v>
      </c>
      <c r="H21" s="14">
        <v>0</v>
      </c>
      <c r="I21" s="15">
        <v>0</v>
      </c>
      <c r="J21" s="14">
        <v>0</v>
      </c>
      <c r="K21" s="15">
        <v>0</v>
      </c>
      <c r="L21" s="7">
        <v>40.641842999999994</v>
      </c>
      <c r="M21" s="7">
        <v>4.04</v>
      </c>
      <c r="N21" s="8">
        <f t="shared" si="5"/>
        <v>164.19304571999999</v>
      </c>
      <c r="O21" s="7">
        <v>2.8000000000000001E-2</v>
      </c>
      <c r="P21" s="8">
        <f t="shared" si="7"/>
        <v>1.1379716039999999</v>
      </c>
      <c r="Q21" s="14">
        <v>0</v>
      </c>
      <c r="R21" s="15">
        <v>0</v>
      </c>
      <c r="S21" s="14"/>
      <c r="T21" s="14"/>
      <c r="U21" s="15">
        <v>0</v>
      </c>
      <c r="V21" s="15">
        <v>0</v>
      </c>
      <c r="W21" s="7">
        <v>40.803081333780661</v>
      </c>
      <c r="X21" s="7">
        <v>4.04</v>
      </c>
      <c r="Y21" s="8">
        <f>X21*W21</f>
        <v>164.84444858847388</v>
      </c>
    </row>
    <row r="22" spans="1:25" s="23" customFormat="1" ht="25.5">
      <c r="A22" s="31"/>
      <c r="B22" s="22" t="s">
        <v>39</v>
      </c>
      <c r="C22" s="22" t="s">
        <v>37</v>
      </c>
      <c r="D22" s="22">
        <v>2.8299999999999999E-2</v>
      </c>
      <c r="E22" s="7">
        <v>2145.735370434621</v>
      </c>
      <c r="F22" s="8">
        <f>E22*D22</f>
        <v>60.724310983299773</v>
      </c>
      <c r="G22" s="14">
        <v>0</v>
      </c>
      <c r="H22" s="14">
        <v>0</v>
      </c>
      <c r="I22" s="15">
        <v>0</v>
      </c>
      <c r="J22" s="14">
        <v>0</v>
      </c>
      <c r="K22" s="15">
        <v>0</v>
      </c>
      <c r="L22" s="7">
        <v>40.641842999999994</v>
      </c>
      <c r="M22" s="7">
        <v>1.28</v>
      </c>
      <c r="N22" s="8">
        <f t="shared" si="5"/>
        <v>52.021559039999993</v>
      </c>
      <c r="O22" s="14">
        <v>0</v>
      </c>
      <c r="P22" s="15">
        <v>0</v>
      </c>
      <c r="Q22" s="14">
        <v>0</v>
      </c>
      <c r="R22" s="15">
        <v>0</v>
      </c>
      <c r="S22" s="14"/>
      <c r="T22" s="14"/>
      <c r="U22" s="15">
        <v>0</v>
      </c>
      <c r="V22" s="15">
        <v>0</v>
      </c>
      <c r="W22" s="14">
        <v>0</v>
      </c>
      <c r="X22" s="14">
        <v>0</v>
      </c>
      <c r="Y22" s="15">
        <v>0</v>
      </c>
    </row>
    <row r="23" spans="1:25" s="23" customFormat="1">
      <c r="A23" s="31"/>
      <c r="B23" s="28" t="s">
        <v>41</v>
      </c>
      <c r="C23" s="27" t="s">
        <v>33</v>
      </c>
      <c r="D23" s="18">
        <v>0</v>
      </c>
      <c r="E23" s="14">
        <v>0</v>
      </c>
      <c r="F23" s="15">
        <v>0</v>
      </c>
      <c r="G23" s="14">
        <v>0</v>
      </c>
      <c r="H23" s="14">
        <v>0</v>
      </c>
      <c r="I23" s="15">
        <v>0</v>
      </c>
      <c r="J23" s="14">
        <v>0</v>
      </c>
      <c r="K23" s="15">
        <v>0</v>
      </c>
      <c r="L23" s="7">
        <v>139.31977892222915</v>
      </c>
      <c r="M23" s="7">
        <v>0.91</v>
      </c>
      <c r="N23" s="8">
        <f t="shared" si="5"/>
        <v>126.78099881922853</v>
      </c>
      <c r="O23" s="14">
        <v>0</v>
      </c>
      <c r="P23" s="15">
        <v>0</v>
      </c>
      <c r="Q23" s="14">
        <v>0</v>
      </c>
      <c r="R23" s="15">
        <v>0</v>
      </c>
      <c r="S23" s="14">
        <v>0</v>
      </c>
      <c r="T23" s="14">
        <v>0</v>
      </c>
      <c r="U23" s="15">
        <v>0</v>
      </c>
      <c r="V23" s="15">
        <v>0</v>
      </c>
      <c r="W23" s="14">
        <v>0</v>
      </c>
      <c r="X23" s="14">
        <v>0</v>
      </c>
      <c r="Y23" s="15">
        <v>0</v>
      </c>
    </row>
    <row r="24" spans="1:25" s="23" customFormat="1">
      <c r="A24" s="31"/>
      <c r="B24" s="29"/>
      <c r="C24" s="27" t="s">
        <v>33</v>
      </c>
      <c r="D24" s="18">
        <v>0</v>
      </c>
      <c r="E24" s="14">
        <v>3.7699999999999997E-2</v>
      </c>
      <c r="F24" s="15">
        <v>0</v>
      </c>
      <c r="G24" s="14">
        <v>0</v>
      </c>
      <c r="H24" s="14">
        <v>0</v>
      </c>
      <c r="I24" s="15">
        <v>0</v>
      </c>
      <c r="J24" s="14">
        <v>0</v>
      </c>
      <c r="K24" s="15">
        <v>0</v>
      </c>
      <c r="L24" s="7">
        <v>10.41</v>
      </c>
      <c r="M24" s="7">
        <v>0.91</v>
      </c>
      <c r="N24" s="8">
        <f t="shared" si="5"/>
        <v>9.4731000000000005</v>
      </c>
      <c r="O24" s="14">
        <v>0</v>
      </c>
      <c r="P24" s="15">
        <v>0</v>
      </c>
      <c r="Q24" s="14">
        <v>0</v>
      </c>
      <c r="R24" s="15">
        <v>0</v>
      </c>
      <c r="S24" s="14">
        <v>0</v>
      </c>
      <c r="T24" s="14">
        <v>0</v>
      </c>
      <c r="U24" s="15">
        <v>0</v>
      </c>
      <c r="V24" s="15">
        <v>0</v>
      </c>
      <c r="W24" s="14">
        <v>0</v>
      </c>
      <c r="X24" s="14">
        <v>0</v>
      </c>
      <c r="Y24" s="15">
        <v>0</v>
      </c>
    </row>
    <row r="25" spans="1:25">
      <c r="A25" s="31"/>
      <c r="B25" s="6" t="s">
        <v>42</v>
      </c>
      <c r="C25" s="6" t="s">
        <v>43</v>
      </c>
      <c r="D25" s="6">
        <v>2.8299999999999999E-2</v>
      </c>
      <c r="E25" s="7">
        <v>2126.0138806353034</v>
      </c>
      <c r="F25" s="11">
        <f>E25*D25</f>
        <v>60.166192821979081</v>
      </c>
      <c r="G25" s="14">
        <v>0</v>
      </c>
      <c r="H25" s="14">
        <v>0</v>
      </c>
      <c r="I25" s="15">
        <v>0</v>
      </c>
      <c r="J25" s="14">
        <v>0</v>
      </c>
      <c r="K25" s="15">
        <v>0</v>
      </c>
      <c r="L25" s="7">
        <v>17.181285548308452</v>
      </c>
      <c r="M25" s="7">
        <v>4.04</v>
      </c>
      <c r="N25" s="8">
        <f t="shared" si="5"/>
        <v>69.412393615166152</v>
      </c>
      <c r="O25" s="7">
        <v>1.4E-2</v>
      </c>
      <c r="P25" s="8">
        <f>O25*L25</f>
        <v>0.24053799767631834</v>
      </c>
      <c r="Q25" s="14">
        <v>0</v>
      </c>
      <c r="R25" s="15">
        <v>0</v>
      </c>
      <c r="S25" s="14">
        <v>0</v>
      </c>
      <c r="T25" s="14">
        <v>0</v>
      </c>
      <c r="U25" s="15">
        <v>0</v>
      </c>
      <c r="V25" s="15">
        <v>0</v>
      </c>
      <c r="W25" s="14">
        <v>0</v>
      </c>
      <c r="X25" s="14">
        <v>0</v>
      </c>
      <c r="Y25" s="15">
        <v>0</v>
      </c>
    </row>
  </sheetData>
  <mergeCells count="12">
    <mergeCell ref="B5:B8"/>
    <mergeCell ref="B9:B13"/>
    <mergeCell ref="B14:B17"/>
    <mergeCell ref="B23:B24"/>
    <mergeCell ref="D1:F1"/>
    <mergeCell ref="G1:K1"/>
    <mergeCell ref="L1:V1"/>
    <mergeCell ref="W1:Y1"/>
    <mergeCell ref="C1:C2"/>
    <mergeCell ref="A3:A25"/>
    <mergeCell ref="A1:A2"/>
    <mergeCell ref="B1:B2"/>
  </mergeCells>
  <dataValidations count="1">
    <dataValidation type="list" errorStyle="warning" allowBlank="1" showInputMessage="1" showErrorMessage="1" sqref="C3:C25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XTreme.ws</cp:lastModifiedBy>
  <cp:lastPrinted>2017-02-03T04:11:22Z</cp:lastPrinted>
  <dcterms:created xsi:type="dcterms:W3CDTF">2015-05-27T00:21:25Z</dcterms:created>
  <dcterms:modified xsi:type="dcterms:W3CDTF">2017-02-03T04:11:25Z</dcterms:modified>
</cp:coreProperties>
</file>